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<sst xmlns="http://schemas.openxmlformats.org/spreadsheetml/2006/main" count="32" uniqueCount="32">
  <si>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</si>
  <si>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ICH030</t>
  </si>
  <si>
    <t xml:space="preserve">Ud</t>
  </si>
  <si>
    <t xml:space="preserve">Estufa a pellets.</t>
  </si>
  <si>
    <r>
      <rPr>
        <sz val="8.25"/>
        <color rgb="FF000000"/>
        <rFont val="Arial"/>
        <family val="2"/>
      </rPr>
      <t xml:space="preserve">Estufa a pellets estanca, modelo Mónaco "ECOFOREST", eficiencia energética clase A+ potencia térmica nominal 7,5 kW, rendimiento 91%, capacidad de la tolva 11 kg, consumo de combustible 631 - 1577 g/h, autonomía 17 - 7 h, dimensiones 702x200x1090 mm, peso 97 kg, diámetro de salida de gases 80 mm, alimentación con pellets, cáscara de almendra y hueso de aceituna, con hogar de fundición, cestillo perforado de combustión de acero inoxidable, posibilidad de salida de gases superior, trasera o en el lateral derecho, frente decorativo de vidrio templado color negro, puerta de hogar con efecto espejo, sistema de intercambio de calor sin limpieza, sistema de limpieza del cristal (Vacuum Cleaning System), sistemas de seguridad, regulación automática del aire de combustión, del aporte de combustible y del aire de convección, comunicación vía Wi-Fi para control remoto desde un smartphone, tablet o PC con navegador de internet y sistema electrónico propio de regulación y control.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</si>
  <si>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</si>
  <si>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</si>
  <si>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</si>
  <si>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</si>
  <si>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</si>
  <si>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</si>
  <si>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</si>
  <si>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mt38eco005a</t>
  </si>
  <si>
    <t xml:space="preserve">Ud</t>
  </si>
  <si>
    <t xml:space="preserve">Estufa a pellets estanca, modelo Mónaco "ECOFOREST", eficiencia energética clase A+ potencia térmica nominal 7,5 kW, rendimiento 91%, capacidad de la tolva 11 kg, consumo de combustible 631 - 1577 g/h, autonomía 17 - 7 h, dimensiones 702x200x1090 mm, peso 97 kg, diámetro de salida de gases 80 mm, alimentación con pellets, cáscara de almendra y hueso de aceituna, con hogar de fundición, cestillo perforado de combustión de acero inoxidable, posibilidad de salida de gases superior, trasera o en el lateral derecho, frente decorativo de vidrio templado color negro, puerta de hogar con efecto espejo, sistema de intercambio de calor sin limpieza, sistema de limpieza del cristal (Vacuum Cleaning System), sistemas de seguridad, regulación automática del aire de combustión, del aporte de combustible y del aire de convección, comunicación vía Wi-Fi para control remoto desde un smartphone, tablet o PC con navegador de internet y sistema electrónico propio de regulación y control, según UNE-EN 13240.</t>
  </si>
  <si>
    <t xml:space="preserve">mt38arc600a</t>
  </si>
  <si>
    <t xml:space="preserve">Ud</t>
  </si>
  <si>
    <t xml:space="preserve">Puesta en marcha y formación en el manejo de estufa a pellets.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</si>
  <si>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</si>
  <si>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</si>
  <si>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</si>
  <si>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</si>
  <si>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</si>
  <si>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</si>
  <si>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</si>
  <si>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</si>
  <si>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</si>
  <si>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</si>
  <si>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</si>
  <si>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</si>
  <si>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416,49€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</si>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</sst>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2295</v>
      </c>
      <c r="H10" s="12">
        <f ca="1">ROUND(INDIRECT(ADDRESS(ROW()+(0), COLUMN()+(-2), 1))*INDIRECT(ADDRESS(ROW()+(0), COLUMN()+(-1), 1)), 2)</f>
        <v>2295</v>
      </c>
    </row>
    <row r="11" spans="1:8" ht="13.50" thickBot="1" customHeight="1">
      <c r="A11" s="1" t="s">
        <v>15</v>
      </c>
      <c r="B11" s="1"/>
      <c r="C11" s="10" t="s">
        <v>16</v>
      </c>
      <c r="D11" s="10"/>
      <c r="E11" s="1" t="s">
        <v>17</v>
      </c>
      <c r="F11" s="13">
        <v>1</v>
      </c>
      <c r="G11" s="14">
        <v>60</v>
      </c>
      <c r="H11" s="14">
        <f ca="1">ROUND(INDIRECT(ADDRESS(ROW()+(0), COLUMN()+(-2), 1))*INDIRECT(ADDRESS(ROW()+(0), COLUMN()+(-1), 1)), 2)</f>
        <v>60</v>
      </c>
    </row>
    <row r="12" spans="1:8" ht="13.50" thickBot="1" customHeight="1">
      <c r="A12" s="15"/>
      <c r="B12" s="15"/>
      <c r="C12" s="15"/>
      <c r="D12" s="15"/>
      <c r="E12" s="15"/>
      <c r="F12" s="9" t="s">
        <v>18</v>
      </c>
      <c r="G12" s="9"/>
      <c r="H12" s="17">
        <f ca="1">ROUND(SUM(INDIRECT(ADDRESS(ROW()+(-1), COLUMN()+(0), 1)),INDIRECT(ADDRESS(ROW()+(-2), COLUMN()+(0), 1))), 2)</f>
        <v>2355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1.073</v>
      </c>
      <c r="G14" s="12">
        <v>22.74</v>
      </c>
      <c r="H14" s="12">
        <f ca="1">ROUND(INDIRECT(ADDRESS(ROW()+(0), COLUMN()+(-2), 1))*INDIRECT(ADDRESS(ROW()+(0), COLUMN()+(-1), 1)), 2)</f>
        <v>24.4</v>
      </c>
    </row>
    <row r="15" spans="1:8" ht="13.50" thickBot="1" customHeight="1">
      <c r="A15" s="1" t="s">
        <v>23</v>
      </c>
      <c r="B15" s="1"/>
      <c r="C15" s="10" t="s">
        <v>24</v>
      </c>
      <c r="D15" s="10"/>
      <c r="E15" s="1" t="s">
        <v>25</v>
      </c>
      <c r="F15" s="13">
        <v>1.073</v>
      </c>
      <c r="G15" s="14">
        <v>20.98</v>
      </c>
      <c r="H15" s="14">
        <f ca="1">ROUND(INDIRECT(ADDRESS(ROW()+(0), COLUMN()+(-2), 1))*INDIRECT(ADDRESS(ROW()+(0), COLUMN()+(-1), 1)), 2)</f>
        <v>22.51</v>
      </c>
    </row>
    <row r="16" spans="1:8" ht="13.50" thickBot="1" customHeight="1">
      <c r="A16" s="15"/>
      <c r="B16" s="15"/>
      <c r="C16" s="15"/>
      <c r="D16" s="15"/>
      <c r="E16" s="15"/>
      <c r="F16" s="9" t="s">
        <v>26</v>
      </c>
      <c r="G16" s="9"/>
      <c r="H16" s="17">
        <f ca="1">ROUND(SUM(INDIRECT(ADDRESS(ROW()+(-1), COLUMN()+(0), 1)),INDIRECT(ADDRESS(ROW()+(-2), COLUMN()+(0), 1))), 2)</f>
        <v>46.91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2401.91</v>
      </c>
      <c r="H18" s="14">
        <f ca="1">ROUND(INDIRECT(ADDRESS(ROW()+(0), COLUMN()+(-2), 1))*INDIRECT(ADDRESS(ROW()+(0), COLUMN()+(-1), 1))/100, 2)</f>
        <v>48.04</v>
      </c>
    </row>
    <row r="19" spans="1:8" ht="13.50" thickBot="1" customHeight="1">
      <c r="A19" s="21" t="s">
        <v>30</v>
      </c>
      <c r="B19" s="21"/>
      <c r="C19" s="22"/>
      <c r="D19" s="22"/>
      <c r="E19" s="23"/>
      <c r="F19" s="24" t="s">
        <v>31</v>
      </c>
      <c r="G19" s="25"/>
      <c r="H19" s="26">
        <f ca="1">ROUND(SUM(INDIRECT(ADDRESS(ROW()+(-1), COLUMN()+(0), 1)),INDIRECT(ADDRESS(ROW()+(-3), COLUMN()+(0), 1)),INDIRECT(ADDRESS(ROW()+(-7), COLUMN()+(0), 1))), 2)</f>
        <v>2449.95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