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<sst xmlns="http://schemas.openxmlformats.org/spreadsheetml/2006/main" count="53" uniqueCount="53">
  <si>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</si>
  <si>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ICV201</t>
  </si>
  <si>
    <t xml:space="preserve">Ud</t>
  </si>
  <si>
    <t xml:space="preserve">Unidad agua-agua, bomba de calor geotérmica, para producción de A.C.S. y calefacción.</t>
  </si>
  <si>
    <r>
      <rPr>
        <sz val="8.25"/>
        <color rgb="FF000000"/>
        <rFont val="Arial"/>
        <family val="2"/>
      </rPr>
      <t xml:space="preserve">Bomba de calor agua-agua, para calefacción y producción de A.C.S., para gas refrigerante R-290, modelo ecoGEO+ C1 1-6 PRO EH "ECOFOREST", alimentación monofásica a 230 V, potencia calorífica regulable entre 1 y 6 kW, COP 4,3, dimensiones 1804x600x720 mm, con resistencia eléctrica de apoyo, potencia sonora 44 dBA, peso 186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 potencia calorífica tarada a 6 kW.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</si>
  <si>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</si>
  <si>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</si>
  <si>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</si>
  <si>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</si>
  <si>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</si>
  <si>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</si>
  <si>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</si>
  <si>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mt42eco051aa</t>
  </si>
  <si>
    <t xml:space="preserve">Ud</t>
  </si>
  <si>
    <t xml:space="preserve">Bomba de calor agua-agua, para calefacción y producción de A.C.S., para gas refrigerante R-290, modelo ecoGEO+ C1 1-6 PRO EH "ECOFOREST", alimentación monofásica a 230 V, potencia calorífica regulable entre 1 y 6 kW, COP 4,3, dimensiones 1804x600x720 mm, con resistencia eléctrica de apoyo, potencia sonora 44 dBA, peso 186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</si>
  <si>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</si>
  <si>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</si>
  <si>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</si>
  <si>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</si>
  <si>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</si>
  <si>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</si>
  <si>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</si>
  <si>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</si>
  <si>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</si>
  <si>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</si>
  <si>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</si>
  <si>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</si>
  <si>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</si>
  <si>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</si>
  <si>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</si>
  <si>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</si>
  <si>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</si>
  <si>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</si>
  <si>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mt42eco500b</t>
  </si>
  <si>
    <t xml:space="preserve">Ud</t>
  </si>
  <si>
    <t xml:space="preserve">Kit para llenado del circuito con glicol, "ECOFOREST", con válvula de esfera de 1 1/4" y filtro de malla de 0,6 mm.</t>
  </si>
  <si>
    <t xml:space="preserve">mt42eco600fa</t>
  </si>
  <si>
    <t xml:space="preserve">Ud</t>
  </si>
  <si>
    <t xml:space="preserve">Material auxiliar para instalación de calefacción con unidad agua-agua bomba de calor ecoGEO+ Compact, "ECOFOREST".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</si>
  <si>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</si>
  <si>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</si>
  <si>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</si>
  <si>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</si>
  <si>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</si>
  <si>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</si>
  <si>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</si>
  <si>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</si>
  <si>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</si>
  <si>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</si>
  <si>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</si>
  <si>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</si>
  <si>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8.105,82€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</si>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</sst>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9880</v>
      </c>
      <c r="H10" s="12">
        <f ca="1">ROUND(INDIRECT(ADDRESS(ROW()+(0), COLUMN()+(-2), 1))*INDIRECT(ADDRESS(ROW()+(0), COLUMN()+(-1), 1)), 2)</f>
        <v>9880</v>
      </c>
    </row>
    <row r="11" spans="1:8" ht="34.50" thickBot="1" customHeight="1">
      <c r="A11" s="1" t="s">
        <v>15</v>
      </c>
      <c r="B11" s="1"/>
      <c r="C11" s="1"/>
      <c r="D11" s="10" t="s">
        <v>16</v>
      </c>
      <c r="E11" s="1" t="s">
        <v>17</v>
      </c>
      <c r="F11" s="11">
        <v>2</v>
      </c>
      <c r="G11" s="12">
        <v>18.67</v>
      </c>
      <c r="H11" s="12">
        <f ca="1">ROUND(INDIRECT(ADDRESS(ROW()+(0), COLUMN()+(-2), 1))*INDIRECT(ADDRESS(ROW()+(0), COLUMN()+(-1), 1)), 2)</f>
        <v>37.34</v>
      </c>
    </row>
    <row r="12" spans="1:8" ht="24.00" thickBot="1" customHeight="1">
      <c r="A12" s="1" t="s">
        <v>18</v>
      </c>
      <c r="B12" s="1"/>
      <c r="C12" s="1"/>
      <c r="D12" s="10" t="s">
        <v>19</v>
      </c>
      <c r="E12" s="1" t="s">
        <v>20</v>
      </c>
      <c r="F12" s="11">
        <v>2</v>
      </c>
      <c r="G12" s="12">
        <v>24.69</v>
      </c>
      <c r="H12" s="12">
        <f ca="1">ROUND(INDIRECT(ADDRESS(ROW()+(0), COLUMN()+(-2), 1))*INDIRECT(ADDRESS(ROW()+(0), COLUMN()+(-1), 1)), 2)</f>
        <v>49.38</v>
      </c>
    </row>
    <row r="13" spans="1:8" ht="24.00" thickBot="1" customHeight="1">
      <c r="A13" s="1" t="s">
        <v>21</v>
      </c>
      <c r="B13" s="1"/>
      <c r="C13" s="1"/>
      <c r="D13" s="10" t="s">
        <v>22</v>
      </c>
      <c r="E13" s="1" t="s">
        <v>23</v>
      </c>
      <c r="F13" s="11">
        <v>4</v>
      </c>
      <c r="G13" s="12">
        <v>37.17</v>
      </c>
      <c r="H13" s="12">
        <f ca="1">ROUND(INDIRECT(ADDRESS(ROW()+(0), COLUMN()+(-2), 1))*INDIRECT(ADDRESS(ROW()+(0), COLUMN()+(-1), 1)), 2)</f>
        <v>148.68</v>
      </c>
    </row>
    <row r="14" spans="1:8" ht="24.00" thickBot="1" customHeight="1">
      <c r="A14" s="1" t="s">
        <v>24</v>
      </c>
      <c r="B14" s="1"/>
      <c r="C14" s="1"/>
      <c r="D14" s="10" t="s">
        <v>25</v>
      </c>
      <c r="E14" s="1" t="s">
        <v>26</v>
      </c>
      <c r="F14" s="11">
        <v>1</v>
      </c>
      <c r="G14" s="12">
        <v>54.7</v>
      </c>
      <c r="H14" s="12">
        <f ca="1">ROUND(INDIRECT(ADDRESS(ROW()+(0), COLUMN()+(-2), 1))*INDIRECT(ADDRESS(ROW()+(0), COLUMN()+(-1), 1)), 2)</f>
        <v>54.7</v>
      </c>
    </row>
    <row r="15" spans="1:8" ht="13.50" thickBot="1" customHeight="1">
      <c r="A15" s="1" t="s">
        <v>27</v>
      </c>
      <c r="B15" s="1"/>
      <c r="C15" s="1"/>
      <c r="D15" s="10" t="s">
        <v>28</v>
      </c>
      <c r="E15" s="1" t="s">
        <v>29</v>
      </c>
      <c r="F15" s="11">
        <v>2</v>
      </c>
      <c r="G15" s="12">
        <v>12.15</v>
      </c>
      <c r="H15" s="12">
        <f ca="1">ROUND(INDIRECT(ADDRESS(ROW()+(0), COLUMN()+(-2), 1))*INDIRECT(ADDRESS(ROW()+(0), COLUMN()+(-1), 1)), 2)</f>
        <v>24.3</v>
      </c>
    </row>
    <row r="16" spans="1:8" ht="13.50" thickBot="1" customHeight="1">
      <c r="A16" s="1" t="s">
        <v>30</v>
      </c>
      <c r="B16" s="1"/>
      <c r="C16" s="1"/>
      <c r="D16" s="10" t="s">
        <v>31</v>
      </c>
      <c r="E16" s="1" t="s">
        <v>32</v>
      </c>
      <c r="F16" s="11">
        <v>4</v>
      </c>
      <c r="G16" s="12">
        <v>16.78</v>
      </c>
      <c r="H16" s="12">
        <f ca="1">ROUND(INDIRECT(ADDRESS(ROW()+(0), COLUMN()+(-2), 1))*INDIRECT(ADDRESS(ROW()+(0), COLUMN()+(-1), 1)), 2)</f>
        <v>67.12</v>
      </c>
    </row>
    <row r="17" spans="1:8" ht="24.00" thickBot="1" customHeight="1">
      <c r="A17" s="1" t="s">
        <v>33</v>
      </c>
      <c r="B17" s="1"/>
      <c r="C17" s="1"/>
      <c r="D17" s="10" t="s">
        <v>34</v>
      </c>
      <c r="E17" s="1" t="s">
        <v>35</v>
      </c>
      <c r="F17" s="11">
        <v>1</v>
      </c>
      <c r="G17" s="12">
        <v>145</v>
      </c>
      <c r="H17" s="12">
        <f ca="1">ROUND(INDIRECT(ADDRESS(ROW()+(0), COLUMN()+(-2), 1))*INDIRECT(ADDRESS(ROW()+(0), COLUMN()+(-1), 1)), 2)</f>
        <v>145</v>
      </c>
    </row>
    <row r="18" spans="1:8" ht="24.00" thickBot="1" customHeight="1">
      <c r="A18" s="1" t="s">
        <v>36</v>
      </c>
      <c r="B18" s="1"/>
      <c r="C18" s="1"/>
      <c r="D18" s="10" t="s">
        <v>37</v>
      </c>
      <c r="E18" s="1" t="s">
        <v>38</v>
      </c>
      <c r="F18" s="13">
        <v>1</v>
      </c>
      <c r="G18" s="14">
        <v>550</v>
      </c>
      <c r="H18" s="14">
        <f ca="1">ROUND(INDIRECT(ADDRESS(ROW()+(0), COLUMN()+(-2), 1))*INDIRECT(ADDRESS(ROW()+(0), COLUMN()+(-1), 1)), 2)</f>
        <v>550</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10956.5</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32</v>
      </c>
      <c r="G21" s="12">
        <v>23.74</v>
      </c>
      <c r="H21" s="12">
        <f ca="1">ROUND(INDIRECT(ADDRESS(ROW()+(0), COLUMN()+(-2), 1))*INDIRECT(ADDRESS(ROW()+(0), COLUMN()+(-1), 1)), 2)</f>
        <v>759.68</v>
      </c>
    </row>
    <row r="22" spans="1:8" ht="13.50" thickBot="1" customHeight="1">
      <c r="A22" s="1" t="s">
        <v>44</v>
      </c>
      <c r="B22" s="1"/>
      <c r="C22" s="1"/>
      <c r="D22" s="10" t="s">
        <v>45</v>
      </c>
      <c r="E22" s="1" t="s">
        <v>46</v>
      </c>
      <c r="F22" s="13">
        <v>32</v>
      </c>
      <c r="G22" s="14">
        <v>21.9</v>
      </c>
      <c r="H22" s="14">
        <f ca="1">ROUND(INDIRECT(ADDRESS(ROW()+(0), COLUMN()+(-2), 1))*INDIRECT(ADDRESS(ROW()+(0), COLUMN()+(-1), 1)), 2)</f>
        <v>700.8</v>
      </c>
    </row>
    <row r="23" spans="1:8" ht="13.50" thickBot="1" customHeight="1">
      <c r="A23" s="15"/>
      <c r="B23" s="15"/>
      <c r="C23" s="15"/>
      <c r="D23" s="15"/>
      <c r="E23" s="15"/>
      <c r="F23" s="9" t="s">
        <v>47</v>
      </c>
      <c r="G23" s="9"/>
      <c r="H23" s="17">
        <f ca="1">ROUND(SUM(INDIRECT(ADDRESS(ROW()+(-1), COLUMN()+(0), 1)),INDIRECT(ADDRESS(ROW()+(-2), COLUMN()+(0), 1))), 2)</f>
        <v>1460.48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12417</v>
      </c>
      <c r="H25" s="14">
        <f ca="1">ROUND(INDIRECT(ADDRESS(ROW()+(0), COLUMN()+(-2), 1))*INDIRECT(ADDRESS(ROW()+(0), COLUMN()+(-1), 1))/100, 2)</f>
        <v>248.34</v>
      </c>
    </row>
    <row r="26" spans="1:8" ht="13.50" thickBot="1" customHeight="1">
      <c r="A26" s="21" t="s">
        <v>51</v>
      </c>
      <c r="B26" s="21"/>
      <c r="C26" s="21"/>
      <c r="D26" s="22"/>
      <c r="E26" s="23"/>
      <c r="F26" s="24" t="s">
        <v>52</v>
      </c>
      <c r="G26" s="25"/>
      <c r="H26" s="26">
        <f ca="1">ROUND(SUM(INDIRECT(ADDRESS(ROW()+(-1), COLUMN()+(0), 1)),INDIRECT(ADDRESS(ROW()+(-3), COLUMN()+(0), 1)),INDIRECT(ADDRESS(ROW()+(-7), COLUMN()+(0), 1))), 2)</f>
        <v>12665.3</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