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<sst xmlns="http://schemas.openxmlformats.org/spreadsheetml/2006/main" count="30" uniqueCount="30">
  <si>
    <t xml:space="preserve"/>
  </si>
  <si>
    <t xml:space="preserve">ICV057</t>
  </si>
  <si>
    <t xml:space="preserve">Ud</t>
  </si>
  <si>
    <t xml:space="preserve">Equipo aire-agua, bomba de calor aerotérmica, para producción de A.C.S..</t>
  </si>
  <si>
    <r>
      <rPr>
        <sz val="8.25"/>
        <color rgb="FF000000"/>
        <rFont val="Arial"/>
        <family val="2"/>
      </rPr>
      <t xml:space="preserve">Equipo aire-agua, bomba de calor aerotérmica, para producción de A.C.S., "ECOFOREST", formado por bomba de calor agua-agua, para producción de A.C.S., para gas refrigerante R-290, modelo ecoGEO+ C2 1-6 PRO EH, alimentación monofásica a 230 V, potencia calorífica regulable entre 1 y 6 kW, COP 4,3, dimensiones 1804x600x720 mm, con resistencia eléctrica de apoyo, potencia sonora 44 dBA, peso 194 kg, con compresor scroll con tecnología Inverter Copeland con motor eléctrico de imanes permanentes, control Micro PC Carel, bombas de circulación Wilo de velocidad variable y alta eficiencia (clase energética A), válvula de expansión electrónica Carel, intercambiadores de placas Alfa Laval, acumulador de A.C.S. de 165 litros con serpentín de acero inoxidable y toma para recirculación de 3/4" de diámetro, vaso de expansión de 8 l, grupo de seguridad y kit de aislamiento acústico integral, con posibilidad de conectar en cascada hasta 3 unidades y con posibilidad de gestionar hasta 4 grupos de impulsión, para un circuito directo y dos circuitos con válvula mezcladora, con contador del consumo eléctrico y contador de energía con información del rendimiento instantáneo, mensual y anual, con dos sondas de inmersión y sonda de temperatura exterior, potencia calorífica tarada a 6 kW, y aerotermo de agua caliente, modelo AU6. Accesorios: juego de dos soportes para montaje mural de chapa de acero de 4 mm de espesor y juego de 4 silent-blocks. Incluso elementos antivibratorios de suelo. Totalmente montado, conexionado y puesto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</si>
  <si>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</si>
  <si>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</si>
  <si>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</si>
  <si>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</si>
  <si>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</si>
  <si>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</si>
  <si>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</si>
  <si>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mt42eco004d</t>
  </si>
  <si>
    <t xml:space="preserve">Ud</t>
  </si>
  <si>
    <t xml:space="preserve">Aerotermo de agua caliente, modelo AU6 "ECOFOREST", con ventilador de velocidad variable, dimensiones 670x790x500 mm, peso 54 kg.</t>
  </si>
  <si>
    <t xml:space="preserve">mt42eco051qb</t>
  </si>
  <si>
    <t xml:space="preserve">Ud</t>
  </si>
  <si>
    <t xml:space="preserve">Bomba de calor agua-agua, para producción de A.C.S., para gas refrigerante R-290, modelo ecoGEO+ C2 1-6 PRO EH "ECOFOREST", alimentación monofásica a 230 V, potencia calorífica regulable entre 1 y 6 kW, COP 4,3, dimensiones 1804x600x720 mm, con resistencia eléctrica de apoyo, potencia sonora 44 dBA, peso 194 kg, con compresor scroll con tecnología Inverter Copeland con motor eléctrico de imanes permanentes, control Micro PC Carel, bombas de circulación Wilo de velocidad variable y alta eficiencia (clase energética A), válvula de expansión electrónica Carel, intercambiadores de placas Alfa Laval, acumulador de A.C.S. de 165 litros con serpentín de acero inoxidable y toma para recirculación de 3/4" de diámetro, vaso de expansión de 8 l, grupo de seguridad y kit de aislamiento acústico integral, con posibilidad de conectar en cascada hasta 3 unidades y con posibilidad de gestionar hasta 4 grupos de impulsión, para un circuito directo y dos circuitos con válvula mezcladora, con contador del consumo eléctrico y contador de energía con información del rendimiento instantáneo, mensual y anual, con dos sondas de inmersión y sonda de temperatura exterior.</t>
  </si>
  <si>
    <t xml:space="preserve">mt42eco540a</t>
  </si>
  <si>
    <t xml:space="preserve">Ud</t>
  </si>
  <si>
    <t xml:space="preserve">Juego de dos soportes para montaje mural de chapa de acero de 4 mm de espesor y juego de 4 silent-blocks, "ECOFOREST".</t>
  </si>
  <si>
    <t xml:space="preserve">mt42www080</t>
  </si>
  <si>
    <t xml:space="preserve">Ud</t>
  </si>
  <si>
    <t xml:space="preserve">Kit de amortiguadores antivibración de suelo, formado por cuatro amortiguadores de caucho, con sus tornillos, tuercas y arandelas correspondientes.</t>
  </si>
  <si>
    <t xml:space="preserve">Subtotal materiales:</t>
  </si>
  <si>
    <t xml:space="preserve">Costes directos complementarios</t>
  </si>
  <si>
    <t xml:space="preserve">%</t>
  </si>
  <si>
    <t xml:space="preserve">Costes directos complementarios</t>
  </si>
  <si>
    <t xml:space="preserve">Coste de mantenimiento decenal: 7.763,75€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</si>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</sst>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69.02" customWidth="1"/>
    <col min="5" max="5" width="13.26" customWidth="1"/>
    <col min="6" max="6" width="12.5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v>
      </c>
      <c r="F10" s="12">
        <v>1335</v>
      </c>
      <c r="G10" s="12">
        <f ca="1">ROUND(INDIRECT(ADDRESS(ROW()+(0), COLUMN()+(-2), 1))*INDIRECT(ADDRESS(ROW()+(0), COLUMN()+(-1), 1)), 2)</f>
        <v>1335</v>
      </c>
    </row>
    <row r="11" spans="1:7" ht="160.50" thickBot="1" customHeight="1">
      <c r="A11" s="1" t="s">
        <v>15</v>
      </c>
      <c r="B11" s="1"/>
      <c r="C11" s="10" t="s">
        <v>16</v>
      </c>
      <c r="D11" s="1" t="s">
        <v>17</v>
      </c>
      <c r="E11" s="11">
        <v>1</v>
      </c>
      <c r="F11" s="12">
        <v>10430</v>
      </c>
      <c r="G11" s="12">
        <f ca="1">ROUND(INDIRECT(ADDRESS(ROW()+(0), COLUMN()+(-2), 1))*INDIRECT(ADDRESS(ROW()+(0), COLUMN()+(-1), 1)), 2)</f>
        <v>10430</v>
      </c>
    </row>
    <row r="12" spans="1:7" ht="24.00" thickBot="1" customHeight="1">
      <c r="A12" s="1" t="s">
        <v>18</v>
      </c>
      <c r="B12" s="1"/>
      <c r="C12" s="10" t="s">
        <v>19</v>
      </c>
      <c r="D12" s="1" t="s">
        <v>20</v>
      </c>
      <c r="E12" s="11">
        <v>1</v>
      </c>
      <c r="F12" s="12">
        <v>120</v>
      </c>
      <c r="G12" s="12">
        <f ca="1">ROUND(INDIRECT(ADDRESS(ROW()+(0), COLUMN()+(-2), 1))*INDIRECT(ADDRESS(ROW()+(0), COLUMN()+(-1), 1)), 2)</f>
        <v>120</v>
      </c>
    </row>
    <row r="13" spans="1:7" ht="24.00" thickBot="1" customHeight="1">
      <c r="A13" s="1" t="s">
        <v>21</v>
      </c>
      <c r="B13" s="1"/>
      <c r="C13" s="10" t="s">
        <v>22</v>
      </c>
      <c r="D13" s="1" t="s">
        <v>23</v>
      </c>
      <c r="E13" s="13">
        <v>1</v>
      </c>
      <c r="F13" s="14">
        <v>8</v>
      </c>
      <c r="G13" s="14">
        <f ca="1">ROUND(INDIRECT(ADDRESS(ROW()+(0), COLUMN()+(-2), 1))*INDIRECT(ADDRESS(ROW()+(0), COLUMN()+(-1), 1)), 2)</f>
        <v>8</v>
      </c>
    </row>
    <row r="14" spans="1:7" ht="13.50" thickBot="1" customHeight="1">
      <c r="A14" s="15"/>
      <c r="B14" s="15"/>
      <c r="C14" s="15"/>
      <c r="D14" s="15"/>
      <c r="E14" s="9" t="s">
        <v>24</v>
      </c>
      <c r="F14" s="9"/>
      <c r="G14" s="17">
        <f ca="1">ROUND(SUM(INDIRECT(ADDRESS(ROW()+(-1), COLUMN()+(0), 1)),INDIRECT(ADDRESS(ROW()+(-2), COLUMN()+(0), 1)),INDIRECT(ADDRESS(ROW()+(-3), COLUMN()+(0), 1)),INDIRECT(ADDRESS(ROW()+(-4), COLUMN()+(0), 1))), 2)</f>
        <v>11893</v>
      </c>
    </row>
    <row r="15" spans="1:7" ht="13.50" thickBot="1" customHeight="1">
      <c r="A15" s="15">
        <v>2</v>
      </c>
      <c r="B15" s="15"/>
      <c r="C15" s="15"/>
      <c r="D15" s="18" t="s">
        <v>25</v>
      </c>
      <c r="E15" s="18"/>
      <c r="F15" s="15"/>
      <c r="G15" s="15"/>
    </row>
    <row r="16" spans="1:7" ht="13.50" thickBot="1" customHeight="1">
      <c r="A16" s="19"/>
      <c r="B16" s="19"/>
      <c r="C16" s="20" t="s">
        <v>26</v>
      </c>
      <c r="D16" s="19" t="s">
        <v>27</v>
      </c>
      <c r="E16" s="13">
        <v>2</v>
      </c>
      <c r="F16" s="14">
        <f ca="1">ROUND(SUM(INDIRECT(ADDRESS(ROW()+(-2), COLUMN()+(1), 1))), 2)</f>
        <v>11893</v>
      </c>
      <c r="G16" s="14">
        <f ca="1">ROUND(INDIRECT(ADDRESS(ROW()+(0), COLUMN()+(-2), 1))*INDIRECT(ADDRESS(ROW()+(0), COLUMN()+(-1), 1))/100, 2)</f>
        <v>237.86</v>
      </c>
    </row>
    <row r="17" spans="1:7" ht="13.50" thickBot="1" customHeight="1">
      <c r="A17" s="21" t="s">
        <v>28</v>
      </c>
      <c r="B17" s="21"/>
      <c r="C17" s="22"/>
      <c r="D17" s="23"/>
      <c r="E17" s="24" t="s">
        <v>29</v>
      </c>
      <c r="F17" s="25"/>
      <c r="G17" s="26">
        <f ca="1">ROUND(SUM(INDIRECT(ADDRESS(ROW()+(-1), COLUMN()+(0), 1)),INDIRECT(ADDRESS(ROW()+(-3), COLUMN()+(0), 1))), 2)</f>
        <v>12130.9</v>
      </c>
    </row>
  </sheetData>
  <mergeCells count="17">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D17"/>
    <mergeCell ref="E17:F17"/>
  </mergeCells>
  <pageMargins left="0.147638" right="0.147638" top="0.206693" bottom="0.206693" header="0.0" footer="0.0"/>
  <pageSetup paperSize="9" orientation="portrait"/>
  <rowBreaks count="0" manualBreakCount="0">
    </rowBreaks>
</worksheet>
</file>